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9D43F0B0-2F93-4100-9B82-B120A9022ADE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BW" sheetId="3" r:id="rId1"/>
    <sheet name="DW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3" l="1"/>
  <c r="F56" i="3"/>
  <c r="D56" i="3"/>
  <c r="E56" i="3"/>
  <c r="F39" i="5"/>
  <c r="C39" i="5"/>
  <c r="D39" i="5"/>
  <c r="E39" i="5"/>
  <c r="F24" i="3"/>
  <c r="D24" i="3"/>
  <c r="E24" i="3"/>
  <c r="D18" i="3"/>
  <c r="C46" i="3"/>
  <c r="C24" i="3"/>
  <c r="E18" i="3"/>
  <c r="D46" i="3"/>
  <c r="E46" i="3"/>
  <c r="F18" i="3"/>
  <c r="F46" i="3"/>
  <c r="C18" i="3"/>
  <c r="C21" i="3" l="1"/>
  <c r="C59" i="3" s="1"/>
  <c r="D21" i="3"/>
  <c r="D59" i="3" s="1"/>
  <c r="E21" i="3"/>
  <c r="E59" i="3" s="1"/>
  <c r="F21" i="3"/>
  <c r="F59" i="3" s="1"/>
</calcChain>
</file>

<file path=xl/sharedStrings.xml><?xml version="1.0" encoding="utf-8"?>
<sst xmlns="http://schemas.openxmlformats.org/spreadsheetml/2006/main" count="106" uniqueCount="95">
  <si>
    <t>Total</t>
  </si>
  <si>
    <t>Approved</t>
  </si>
  <si>
    <t>Rejected</t>
  </si>
  <si>
    <t>BOTAD</t>
  </si>
  <si>
    <t>STATE BANK OF INDIA</t>
  </si>
  <si>
    <t>GIR SOMNATH</t>
  </si>
  <si>
    <t>ARVALLI</t>
  </si>
  <si>
    <t>UNION BANK OF INDIA</t>
  </si>
  <si>
    <t>KOTAK MAHINDRA BANK</t>
  </si>
  <si>
    <t>AMRELI</t>
  </si>
  <si>
    <t>SURAT</t>
  </si>
  <si>
    <t>KACHCHH</t>
  </si>
  <si>
    <t>RAJKOT</t>
  </si>
  <si>
    <t>PUNJAB NATIONAL BANK</t>
  </si>
  <si>
    <t>GANDHINAGAR</t>
  </si>
  <si>
    <t>ANAND</t>
  </si>
  <si>
    <t>NAVSARI</t>
  </si>
  <si>
    <t>BANK OF BARODA</t>
  </si>
  <si>
    <t>BANAS KANTHA</t>
  </si>
  <si>
    <t>PATAN</t>
  </si>
  <si>
    <t>BANK OF INDIA</t>
  </si>
  <si>
    <t>MAHESANA</t>
  </si>
  <si>
    <t>VADODARA</t>
  </si>
  <si>
    <t>CENTRAL BANK OF INDIA</t>
  </si>
  <si>
    <t>UCO BANK</t>
  </si>
  <si>
    <t>JAMNAGAR</t>
  </si>
  <si>
    <t>SAURASHTRA GRAMIN BANK</t>
  </si>
  <si>
    <t>SURENDRANAGAR</t>
  </si>
  <si>
    <t>MORBI</t>
  </si>
  <si>
    <t>BHAVNAGAR</t>
  </si>
  <si>
    <t>PUNJAB AND SIND BANK</t>
  </si>
  <si>
    <t>SOUTH INDIAN BANK</t>
  </si>
  <si>
    <t>VALSAD</t>
  </si>
  <si>
    <t>PORBANDAR</t>
  </si>
  <si>
    <t>BHARUCH</t>
  </si>
  <si>
    <t>INDIAN OVERSEAS BANK</t>
  </si>
  <si>
    <t>AXIS BANK</t>
  </si>
  <si>
    <t>CHHOTAUDEPUR</t>
  </si>
  <si>
    <t>SABAR KANTHA</t>
  </si>
  <si>
    <t>KHEDA</t>
  </si>
  <si>
    <t>MAHISAGAR</t>
  </si>
  <si>
    <t>PANCH MAHALS</t>
  </si>
  <si>
    <t>CANARA BANK</t>
  </si>
  <si>
    <t>INDIAN BANK</t>
  </si>
  <si>
    <t>DAHOD</t>
  </si>
  <si>
    <t>JUNAGADH</t>
  </si>
  <si>
    <t>BANK OF MAHARASHTRA</t>
  </si>
  <si>
    <t>DEVBHUMI DWARKA</t>
  </si>
  <si>
    <t>CSB BANK LIMITED</t>
  </si>
  <si>
    <t>NARMADA</t>
  </si>
  <si>
    <t>TAPI</t>
  </si>
  <si>
    <t>AHMEDABAD</t>
  </si>
  <si>
    <t>KARNATAKA BANK</t>
  </si>
  <si>
    <t>KARUR VYSYA BANK</t>
  </si>
  <si>
    <t>Grand Total</t>
  </si>
  <si>
    <t>Sr.No.</t>
  </si>
  <si>
    <t>Bank</t>
  </si>
  <si>
    <t>Sub Total</t>
  </si>
  <si>
    <t>DCCB</t>
  </si>
  <si>
    <t>GSCB</t>
  </si>
  <si>
    <t>BARODA GRAMIN BANK</t>
  </si>
  <si>
    <t>BANDHAN BANK</t>
  </si>
  <si>
    <t>CITY UNION BANK</t>
  </si>
  <si>
    <t>DBS BANK INDIA (E-LVB)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</si>
  <si>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</si>
  <si>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</si>
  <si>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</si>
  <si>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</si>
  <si>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</si>
  <si>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</si>
  <si>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</si>
  <si>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</si>
  <si>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</si>
  <si>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RBL BANK</t>
  </si>
  <si>
    <t>TAMILNAD MERCANTILE BANK</t>
  </si>
  <si>
    <t>YES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</si>
  <si>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</si>
  <si>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</si>
  <si>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</si>
  <si>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</si>
  <si>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</si>
  <si>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</si>
  <si>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</si>
  <si>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</si>
  <si>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</si>
  <si>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Other FIs</t>
  </si>
  <si>
    <t>Pending for Approval</t>
  </si>
  <si>
    <t>District</t>
  </si>
  <si>
    <t>DANGS</t>
  </si>
  <si>
    <t>TOTAL</t>
  </si>
  <si>
    <t>District Wise PM Vishwakarma Saving Account Report as of 01.11.2025</t>
  </si>
  <si>
    <t>Bank Wise PM Vishwakarma Saving Account Verification Report as of 01.11.2025</t>
  </si>
  <si>
    <t>INDIAN POST PAYMENT BANK</t>
  </si>
  <si>
    <t>Source: PM Vishwakarma Portal</t>
  </si>
  <si>
    <t>Annexure -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</si>
</sst>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rgb="FF9C57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19" fillId="33" borderId="0" xfId="0" applyFont="1" applyFill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0" fillId="33" borderId="10" xfId="0" applyFont="1" applyFill="1" applyBorder="1"/>
    <xf numFmtId="3" fontId="20" fillId="33" borderId="10" xfId="0" applyNumberFormat="1" applyFont="1" applyFill="1" applyBorder="1"/>
    <xf numFmtId="3" fontId="22" fillId="33" borderId="10" xfId="0" applyNumberFormat="1" applyFont="1" applyFill="1" applyBorder="1"/>
    <xf numFmtId="0" fontId="21" fillId="33" borderId="10" xfId="0" applyFont="1" applyFill="1" applyBorder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0" fontId="0" fillId="33" borderId="0" xfId="0" applyFill="1"/>
    <xf numFmtId="3" fontId="19" fillId="33" borderId="10" xfId="0" applyNumberFormat="1" applyFont="1" applyFill="1" applyBorder="1"/>
    <xf numFmtId="3" fontId="21" fillId="33" borderId="10" xfId="0" applyNumberFormat="1" applyFont="1" applyFill="1" applyBorder="1"/>
    <xf numFmtId="0" fontId="21" fillId="33" borderId="10" xfId="0" applyFont="1" applyFill="1" applyBorder="1"/>
    <xf numFmtId="0" fontId="0" fillId="33" borderId="10" xfId="0" applyFill="1" applyBorder="1"/>
    <xf numFmtId="0" fontId="19" fillId="33" borderId="10" xfId="0" applyFont="1" applyFill="1" applyBorder="1"/>
    <xf numFmtId="3" fontId="23" fillId="33" borderId="10" xfId="0" applyNumberFormat="1" applyFont="1" applyFill="1" applyBorder="1"/>
    <xf numFmtId="0" fontId="21" fillId="33" borderId="10" xfId="0" applyFont="1" applyFill="1" applyBorder="1" applyAlignment="1">
      <alignment horizontal="center"/>
    </xf>
    <xf numFmtId="0" fontId="23" fillId="33" borderId="10" xfId="0" applyFont="1" applyFill="1" applyBorder="1" applyAlignment="1">
      <alignment horizontal="center"/>
    </xf>
    <xf numFmtId="0" fontId="18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33" borderId="11" xfId="0" applyFont="1" applyFill="1" applyBorder="1" applyAlignment="1">
      <alignment horizontal="center"/>
    </xf>
    <xf numFmtId="0" fontId="19" fillId="33" borderId="12" xfId="0" applyFont="1" applyFill="1" applyBorder="1" applyAlignment="1">
      <alignment horizont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1 2" xfId="43" xr:uid="{4AB0BB97-7504-4956-96AB-F9CCAC02DA18}"/>
    <cellStyle name="60% - Accent2" xfId="25" builtinId="36" customBuiltin="1"/>
    <cellStyle name="60% - Accent2 2" xfId="44" xr:uid="{64BBB032-D473-46AA-AF4E-6B206EF2133E}"/>
    <cellStyle name="60% - Accent3" xfId="29" builtinId="40" customBuiltin="1"/>
    <cellStyle name="60% - Accent3 2" xfId="45" xr:uid="{252319A3-D75E-4C47-8D34-E928B02BE9A0}"/>
    <cellStyle name="60% - Accent4" xfId="33" builtinId="44" customBuiltin="1"/>
    <cellStyle name="60% - Accent4 2" xfId="46" xr:uid="{AAF2A1A5-57A1-4CB9-BB35-79864435FE6F}"/>
    <cellStyle name="60% - Accent5" xfId="37" builtinId="48" customBuiltin="1"/>
    <cellStyle name="60% - Accent5 2" xfId="47" xr:uid="{EC70A528-9BCC-47E7-A0CD-60FA368F5566}"/>
    <cellStyle name="60% - Accent6" xfId="41" builtinId="52" customBuiltin="1"/>
    <cellStyle name="60% - Accent6 2" xfId="48" xr:uid="{F7C6C15B-7A0B-4D32-9E20-E5F85CB45CA7}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eutral 2" xfId="42" xr:uid="{56192BCD-8345-42CF-8882-8CAA35DDD4FE}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0"/>
  <sheetViews>
    <sheetView tabSelected="1" topLeftCell="A51" workbookViewId="0">
      <selection sqref="A1:F60"/>
    </sheetView>
  </sheetViews>
  <sheetFormatPr defaultRowHeight="15" x14ac:dyDescent="0.25"/>
  <cols>
    <col min="1" max="1" width="8.140625" customWidth="1"/>
    <col min="2" max="2" width="43.42578125" customWidth="1"/>
    <col min="3" max="6" width="16.85546875" customWidth="1"/>
  </cols>
  <sheetData>
    <row r="1" spans="1:6" ht="36" x14ac:dyDescent="0.55000000000000004">
      <c r="A1" s="17" t="s">
        <v>94</v>
      </c>
      <c r="B1" s="17"/>
      <c r="C1" s="17"/>
      <c r="D1" s="17"/>
      <c r="E1" s="17"/>
      <c r="F1" s="17"/>
    </row>
    <row r="2" spans="1:6" x14ac:dyDescent="0.25">
      <c r="A2" s="8"/>
      <c r="B2" s="8"/>
      <c r="C2" s="8"/>
      <c r="D2" s="8"/>
      <c r="E2" s="8"/>
      <c r="F2" s="8"/>
    </row>
    <row r="3" spans="1:6" ht="23.25" customHeight="1" x14ac:dyDescent="0.25">
      <c r="A3" s="18" t="s">
        <v>91</v>
      </c>
      <c r="B3" s="18"/>
      <c r="C3" s="18"/>
      <c r="D3" s="18"/>
      <c r="E3" s="18"/>
      <c r="F3" s="18"/>
    </row>
    <row r="4" spans="1:6" ht="23.25" customHeight="1" x14ac:dyDescent="0.25">
      <c r="A4" s="1"/>
      <c r="B4" s="1"/>
      <c r="C4" s="1"/>
      <c r="D4" s="1"/>
      <c r="E4" s="1"/>
      <c r="F4" s="1"/>
    </row>
    <row r="5" spans="1:6" ht="31.5" x14ac:dyDescent="0.25">
      <c r="A5" s="7" t="s">
        <v>55</v>
      </c>
      <c r="B5" s="7" t="s">
        <v>56</v>
      </c>
      <c r="C5" s="7" t="s">
        <v>0</v>
      </c>
      <c r="D5" s="7" t="s">
        <v>1</v>
      </c>
      <c r="E5" s="7" t="s">
        <v>2</v>
      </c>
      <c r="F5" s="7" t="s">
        <v>86</v>
      </c>
    </row>
    <row r="6" spans="1:6" x14ac:dyDescent="0.25">
      <c r="A6" s="2">
        <v>1</v>
      </c>
      <c r="B6" s="3" t="s">
        <v>17</v>
      </c>
      <c r="C6" s="4">
        <v>525713</v>
      </c>
      <c r="D6" s="4">
        <v>385715</v>
      </c>
      <c r="E6" s="4">
        <v>132964</v>
      </c>
      <c r="F6" s="4">
        <v>6879</v>
      </c>
    </row>
    <row r="7" spans="1:6" x14ac:dyDescent="0.25">
      <c r="A7" s="2">
        <v>2</v>
      </c>
      <c r="B7" s="3" t="s">
        <v>20</v>
      </c>
      <c r="C7" s="4">
        <v>86353</v>
      </c>
      <c r="D7" s="4">
        <v>58210</v>
      </c>
      <c r="E7" s="4">
        <v>27420</v>
      </c>
      <c r="F7" s="4">
        <v>734</v>
      </c>
    </row>
    <row r="8" spans="1:6" x14ac:dyDescent="0.25">
      <c r="A8" s="2">
        <v>3</v>
      </c>
      <c r="B8" s="3" t="s">
        <v>46</v>
      </c>
      <c r="C8" s="4">
        <v>4286</v>
      </c>
      <c r="D8" s="4">
        <v>2781</v>
      </c>
      <c r="E8" s="4">
        <v>1293</v>
      </c>
      <c r="F8" s="4">
        <v>185</v>
      </c>
    </row>
    <row r="9" spans="1:6" x14ac:dyDescent="0.25">
      <c r="A9" s="2">
        <v>4</v>
      </c>
      <c r="B9" s="3" t="s">
        <v>42</v>
      </c>
      <c r="C9" s="4">
        <v>15143</v>
      </c>
      <c r="D9" s="4">
        <v>10585</v>
      </c>
      <c r="E9" s="4">
        <v>4348</v>
      </c>
      <c r="F9" s="4">
        <v>205</v>
      </c>
    </row>
    <row r="10" spans="1:6" x14ac:dyDescent="0.25">
      <c r="A10" s="2">
        <v>5</v>
      </c>
      <c r="B10" s="3" t="s">
        <v>23</v>
      </c>
      <c r="C10" s="4">
        <v>37638</v>
      </c>
      <c r="D10" s="4">
        <v>29666</v>
      </c>
      <c r="E10" s="4">
        <v>7743</v>
      </c>
      <c r="F10" s="4">
        <v>93</v>
      </c>
    </row>
    <row r="11" spans="1:6" x14ac:dyDescent="0.25">
      <c r="A11" s="2">
        <v>6</v>
      </c>
      <c r="B11" s="3" t="s">
        <v>43</v>
      </c>
      <c r="C11" s="4">
        <v>11924</v>
      </c>
      <c r="D11" s="4">
        <v>10002</v>
      </c>
      <c r="E11" s="4">
        <v>1876</v>
      </c>
      <c r="F11" s="4">
        <v>45</v>
      </c>
    </row>
    <row r="12" spans="1:6" x14ac:dyDescent="0.25">
      <c r="A12" s="2">
        <v>7</v>
      </c>
      <c r="B12" s="3" t="s">
        <v>35</v>
      </c>
      <c r="C12" s="4">
        <v>7948</v>
      </c>
      <c r="D12" s="4">
        <v>5545</v>
      </c>
      <c r="E12" s="4">
        <v>1690</v>
      </c>
      <c r="F12" s="4">
        <v>652</v>
      </c>
    </row>
    <row r="13" spans="1:6" x14ac:dyDescent="0.25">
      <c r="A13" s="2">
        <v>8</v>
      </c>
      <c r="B13" s="3" t="s">
        <v>30</v>
      </c>
      <c r="C13" s="4">
        <v>989</v>
      </c>
      <c r="D13" s="4">
        <v>782</v>
      </c>
      <c r="E13" s="4">
        <v>207</v>
      </c>
      <c r="F13" s="4">
        <v>1</v>
      </c>
    </row>
    <row r="14" spans="1:6" x14ac:dyDescent="0.25">
      <c r="A14" s="2">
        <v>9</v>
      </c>
      <c r="B14" s="3" t="s">
        <v>13</v>
      </c>
      <c r="C14" s="4">
        <v>21458</v>
      </c>
      <c r="D14" s="4">
        <v>17626</v>
      </c>
      <c r="E14" s="4">
        <v>3608</v>
      </c>
      <c r="F14" s="4">
        <v>75</v>
      </c>
    </row>
    <row r="15" spans="1:6" x14ac:dyDescent="0.25">
      <c r="A15" s="2">
        <v>10</v>
      </c>
      <c r="B15" s="3" t="s">
        <v>4</v>
      </c>
      <c r="C15" s="4">
        <v>398467</v>
      </c>
      <c r="D15" s="4">
        <v>340277</v>
      </c>
      <c r="E15" s="4">
        <v>57660</v>
      </c>
      <c r="F15" s="4">
        <v>339</v>
      </c>
    </row>
    <row r="16" spans="1:6" x14ac:dyDescent="0.25">
      <c r="A16" s="2">
        <v>11</v>
      </c>
      <c r="B16" s="3" t="s">
        <v>24</v>
      </c>
      <c r="C16" s="4">
        <v>10115</v>
      </c>
      <c r="D16" s="4">
        <v>7874</v>
      </c>
      <c r="E16" s="4">
        <v>1714</v>
      </c>
      <c r="F16" s="4">
        <v>508</v>
      </c>
    </row>
    <row r="17" spans="1:6" x14ac:dyDescent="0.25">
      <c r="A17" s="2">
        <v>12</v>
      </c>
      <c r="B17" s="3" t="s">
        <v>7</v>
      </c>
      <c r="C17" s="4">
        <v>55039</v>
      </c>
      <c r="D17" s="4">
        <v>42912</v>
      </c>
      <c r="E17" s="4">
        <v>8212</v>
      </c>
      <c r="F17" s="4">
        <v>3801</v>
      </c>
    </row>
    <row r="18" spans="1:6" ht="15.75" x14ac:dyDescent="0.25">
      <c r="A18" s="18" t="s">
        <v>57</v>
      </c>
      <c r="B18" s="18"/>
      <c r="C18" s="9">
        <f>SUM(C6:C17)</f>
        <v>1175073</v>
      </c>
      <c r="D18" s="9">
        <f t="shared" ref="D18:F18" si="0">SUM(D6:D17)</f>
        <v>911975</v>
      </c>
      <c r="E18" s="9">
        <f t="shared" si="0"/>
        <v>248735</v>
      </c>
      <c r="F18" s="9">
        <f t="shared" si="0"/>
        <v>13517</v>
      </c>
    </row>
    <row r="19" spans="1:6" x14ac:dyDescent="0.25">
      <c r="A19" s="2">
        <v>13</v>
      </c>
      <c r="B19" s="3" t="s">
        <v>58</v>
      </c>
      <c r="C19" s="4">
        <v>31579</v>
      </c>
      <c r="D19" s="4">
        <v>8735</v>
      </c>
      <c r="E19" s="4">
        <v>1875</v>
      </c>
      <c r="F19" s="4">
        <v>20969</v>
      </c>
    </row>
    <row r="20" spans="1:6" x14ac:dyDescent="0.25">
      <c r="A20" s="2">
        <v>14</v>
      </c>
      <c r="B20" s="3" t="s">
        <v>59</v>
      </c>
      <c r="C20" s="4">
        <v>1</v>
      </c>
      <c r="D20" s="4">
        <v>0</v>
      </c>
      <c r="E20" s="4">
        <v>1</v>
      </c>
      <c r="F20" s="4">
        <v>0</v>
      </c>
    </row>
    <row r="21" spans="1:6" ht="15.75" x14ac:dyDescent="0.25">
      <c r="A21" s="18" t="s">
        <v>57</v>
      </c>
      <c r="B21" s="18"/>
      <c r="C21" s="9">
        <f>C19+C20</f>
        <v>31580</v>
      </c>
      <c r="D21" s="9">
        <f t="shared" ref="D21:F21" si="1">D19+D20</f>
        <v>8735</v>
      </c>
      <c r="E21" s="9">
        <f t="shared" si="1"/>
        <v>1876</v>
      </c>
      <c r="F21" s="9">
        <f t="shared" si="1"/>
        <v>20969</v>
      </c>
    </row>
    <row r="22" spans="1:6" x14ac:dyDescent="0.25">
      <c r="A22" s="2">
        <v>15</v>
      </c>
      <c r="B22" s="3" t="s">
        <v>60</v>
      </c>
      <c r="C22" s="4">
        <v>99021</v>
      </c>
      <c r="D22" s="4">
        <v>77211</v>
      </c>
      <c r="E22" s="4">
        <v>21493</v>
      </c>
      <c r="F22" s="4">
        <v>158</v>
      </c>
    </row>
    <row r="23" spans="1:6" x14ac:dyDescent="0.25">
      <c r="A23" s="2">
        <v>16</v>
      </c>
      <c r="B23" s="3" t="s">
        <v>26</v>
      </c>
      <c r="C23" s="4">
        <v>39231</v>
      </c>
      <c r="D23" s="4">
        <v>31254</v>
      </c>
      <c r="E23" s="4">
        <v>7858</v>
      </c>
      <c r="F23" s="4">
        <v>117</v>
      </c>
    </row>
    <row r="24" spans="1:6" ht="15.75" x14ac:dyDescent="0.25">
      <c r="A24" s="18" t="s">
        <v>57</v>
      </c>
      <c r="B24" s="18"/>
      <c r="C24" s="9">
        <f>C22+C23</f>
        <v>138252</v>
      </c>
      <c r="D24" s="9">
        <f t="shared" ref="D24:F24" si="2">D22+D23</f>
        <v>108465</v>
      </c>
      <c r="E24" s="9">
        <f t="shared" si="2"/>
        <v>29351</v>
      </c>
      <c r="F24" s="9">
        <f t="shared" si="2"/>
        <v>275</v>
      </c>
    </row>
    <row r="25" spans="1:6" x14ac:dyDescent="0.25">
      <c r="A25" s="2">
        <v>17</v>
      </c>
      <c r="B25" s="3" t="s">
        <v>36</v>
      </c>
      <c r="C25" s="4">
        <v>12775</v>
      </c>
      <c r="D25" s="4">
        <v>9452</v>
      </c>
      <c r="E25" s="4">
        <v>1320</v>
      </c>
      <c r="F25" s="4">
        <v>1870</v>
      </c>
    </row>
    <row r="26" spans="1:6" x14ac:dyDescent="0.25">
      <c r="A26" s="2">
        <v>18</v>
      </c>
      <c r="B26" s="3" t="s">
        <v>61</v>
      </c>
      <c r="C26" s="4">
        <v>323</v>
      </c>
      <c r="D26" s="4">
        <v>0</v>
      </c>
      <c r="E26" s="4">
        <v>1</v>
      </c>
      <c r="F26" s="4">
        <v>312</v>
      </c>
    </row>
    <row r="27" spans="1:6" x14ac:dyDescent="0.25">
      <c r="A27" s="2">
        <v>19</v>
      </c>
      <c r="B27" s="3" t="s">
        <v>62</v>
      </c>
      <c r="C27" s="4">
        <v>72</v>
      </c>
      <c r="D27" s="4">
        <v>0</v>
      </c>
      <c r="E27" s="4">
        <v>0</v>
      </c>
      <c r="F27" s="4">
        <v>66</v>
      </c>
    </row>
    <row r="28" spans="1:6" x14ac:dyDescent="0.25">
      <c r="A28" s="2">
        <v>20</v>
      </c>
      <c r="B28" s="3" t="s">
        <v>48</v>
      </c>
      <c r="C28" s="4">
        <v>7</v>
      </c>
      <c r="D28" s="4">
        <v>0</v>
      </c>
      <c r="E28" s="4">
        <v>0</v>
      </c>
      <c r="F28" s="4">
        <v>6</v>
      </c>
    </row>
    <row r="29" spans="1:6" x14ac:dyDescent="0.25">
      <c r="A29" s="2">
        <v>21</v>
      </c>
      <c r="B29" s="3" t="s">
        <v>63</v>
      </c>
      <c r="C29" s="4">
        <v>23</v>
      </c>
      <c r="D29" s="4">
        <v>0</v>
      </c>
      <c r="E29" s="4">
        <v>0</v>
      </c>
      <c r="F29" s="4">
        <v>19</v>
      </c>
    </row>
    <row r="30" spans="1:6" x14ac:dyDescent="0.25">
      <c r="A30" s="2">
        <v>22</v>
      </c>
      <c r="B30" s="3" t="s">
        <v>64</v>
      </c>
      <c r="C30" s="4">
        <v>229</v>
      </c>
      <c r="D30" s="4">
        <v>0</v>
      </c>
      <c r="E30" s="4">
        <v>1</v>
      </c>
      <c r="F30" s="4">
        <v>228</v>
      </c>
    </row>
    <row r="31" spans="1:6" x14ac:dyDescent="0.25">
      <c r="A31" s="2">
        <v>23</v>
      </c>
      <c r="B31" s="3" t="s">
        <v>65</v>
      </c>
      <c r="C31" s="4">
        <v>83</v>
      </c>
      <c r="D31" s="4">
        <v>0</v>
      </c>
      <c r="E31" s="4">
        <v>0</v>
      </c>
      <c r="F31" s="4">
        <v>83</v>
      </c>
    </row>
    <row r="32" spans="1:6" x14ac:dyDescent="0.25">
      <c r="A32" s="2">
        <v>24</v>
      </c>
      <c r="B32" s="3" t="s">
        <v>66</v>
      </c>
      <c r="C32" s="4">
        <v>1056</v>
      </c>
      <c r="D32" s="4">
        <v>900</v>
      </c>
      <c r="E32" s="4">
        <v>156</v>
      </c>
      <c r="F32" s="4">
        <v>0</v>
      </c>
    </row>
    <row r="33" spans="1:6" x14ac:dyDescent="0.25">
      <c r="A33" s="2">
        <v>25</v>
      </c>
      <c r="B33" s="3" t="s">
        <v>67</v>
      </c>
      <c r="C33" s="4">
        <v>27151</v>
      </c>
      <c r="D33" s="4">
        <v>20950</v>
      </c>
      <c r="E33" s="4">
        <v>4452</v>
      </c>
      <c r="F33" s="4">
        <v>1661</v>
      </c>
    </row>
    <row r="34" spans="1:6" x14ac:dyDescent="0.25">
      <c r="A34" s="2">
        <v>26</v>
      </c>
      <c r="B34" s="3" t="s">
        <v>68</v>
      </c>
      <c r="C34" s="4">
        <v>6516</v>
      </c>
      <c r="D34" s="4">
        <v>5499</v>
      </c>
      <c r="E34" s="4">
        <v>1002</v>
      </c>
      <c r="F34" s="4">
        <v>8</v>
      </c>
    </row>
    <row r="35" spans="1:6" x14ac:dyDescent="0.25">
      <c r="A35" s="2">
        <v>27</v>
      </c>
      <c r="B35" s="3" t="s">
        <v>69</v>
      </c>
      <c r="C35" s="4">
        <v>9145</v>
      </c>
      <c r="D35" s="4">
        <v>1946</v>
      </c>
      <c r="E35" s="4">
        <v>465</v>
      </c>
      <c r="F35" s="4">
        <v>6581</v>
      </c>
    </row>
    <row r="36" spans="1:6" x14ac:dyDescent="0.25">
      <c r="A36" s="2">
        <v>28</v>
      </c>
      <c r="B36" s="3" t="s">
        <v>70</v>
      </c>
      <c r="C36" s="4">
        <v>162</v>
      </c>
      <c r="D36" s="4">
        <v>0</v>
      </c>
      <c r="E36" s="4">
        <v>0</v>
      </c>
      <c r="F36" s="4">
        <v>161</v>
      </c>
    </row>
    <row r="37" spans="1:6" x14ac:dyDescent="0.25">
      <c r="A37" s="2">
        <v>29</v>
      </c>
      <c r="B37" s="3" t="s">
        <v>71</v>
      </c>
      <c r="C37" s="4">
        <v>2090</v>
      </c>
      <c r="D37" s="4">
        <v>373</v>
      </c>
      <c r="E37" s="4">
        <v>78</v>
      </c>
      <c r="F37" s="4">
        <v>1595</v>
      </c>
    </row>
    <row r="38" spans="1:6" x14ac:dyDescent="0.25">
      <c r="A38" s="2">
        <v>30</v>
      </c>
      <c r="B38" s="3" t="s">
        <v>72</v>
      </c>
      <c r="C38" s="4">
        <v>27</v>
      </c>
      <c r="D38" s="4">
        <v>20</v>
      </c>
      <c r="E38" s="4">
        <v>3</v>
      </c>
      <c r="F38" s="4">
        <v>2</v>
      </c>
    </row>
    <row r="39" spans="1:6" x14ac:dyDescent="0.25">
      <c r="A39" s="2">
        <v>31</v>
      </c>
      <c r="B39" s="3" t="s">
        <v>52</v>
      </c>
      <c r="C39" s="4">
        <v>339</v>
      </c>
      <c r="D39" s="4">
        <v>244</v>
      </c>
      <c r="E39" s="4">
        <v>89</v>
      </c>
      <c r="F39" s="4">
        <v>5</v>
      </c>
    </row>
    <row r="40" spans="1:6" x14ac:dyDescent="0.25">
      <c r="A40" s="2">
        <v>32</v>
      </c>
      <c r="B40" s="3" t="s">
        <v>53</v>
      </c>
      <c r="C40" s="4">
        <v>128</v>
      </c>
      <c r="D40" s="4">
        <v>79</v>
      </c>
      <c r="E40" s="4">
        <v>23</v>
      </c>
      <c r="F40" s="4">
        <v>25</v>
      </c>
    </row>
    <row r="41" spans="1:6" x14ac:dyDescent="0.25">
      <c r="A41" s="2">
        <v>33</v>
      </c>
      <c r="B41" s="3" t="s">
        <v>8</v>
      </c>
      <c r="C41" s="4">
        <v>15299</v>
      </c>
      <c r="D41" s="4">
        <v>9745</v>
      </c>
      <c r="E41" s="4">
        <v>148</v>
      </c>
      <c r="F41" s="4">
        <v>5029</v>
      </c>
    </row>
    <row r="42" spans="1:6" x14ac:dyDescent="0.25">
      <c r="A42" s="2">
        <v>34</v>
      </c>
      <c r="B42" s="3" t="s">
        <v>73</v>
      </c>
      <c r="C42" s="4">
        <v>240</v>
      </c>
      <c r="D42" s="4">
        <v>195</v>
      </c>
      <c r="E42" s="4">
        <v>30</v>
      </c>
      <c r="F42" s="4">
        <v>13</v>
      </c>
    </row>
    <row r="43" spans="1:6" x14ac:dyDescent="0.25">
      <c r="A43" s="2">
        <v>35</v>
      </c>
      <c r="B43" s="3" t="s">
        <v>31</v>
      </c>
      <c r="C43" s="4">
        <v>168</v>
      </c>
      <c r="D43" s="4">
        <v>138</v>
      </c>
      <c r="E43" s="4">
        <v>23</v>
      </c>
      <c r="F43" s="4">
        <v>3</v>
      </c>
    </row>
    <row r="44" spans="1:6" x14ac:dyDescent="0.25">
      <c r="A44" s="2">
        <v>36</v>
      </c>
      <c r="B44" s="3" t="s">
        <v>74</v>
      </c>
      <c r="C44" s="4">
        <v>720</v>
      </c>
      <c r="D44" s="4">
        <v>99</v>
      </c>
      <c r="E44" s="4">
        <v>9</v>
      </c>
      <c r="F44" s="4">
        <v>606</v>
      </c>
    </row>
    <row r="45" spans="1:6" x14ac:dyDescent="0.25">
      <c r="A45" s="2">
        <v>37</v>
      </c>
      <c r="B45" s="3" t="s">
        <v>75</v>
      </c>
      <c r="C45" s="4">
        <v>809</v>
      </c>
      <c r="D45" s="4">
        <v>686</v>
      </c>
      <c r="E45" s="4">
        <v>72</v>
      </c>
      <c r="F45" s="4">
        <v>52</v>
      </c>
    </row>
    <row r="46" spans="1:6" ht="15.75" x14ac:dyDescent="0.25">
      <c r="A46" s="15" t="s">
        <v>57</v>
      </c>
      <c r="B46" s="15"/>
      <c r="C46" s="10">
        <f>SUM(C25:C45)</f>
        <v>77362</v>
      </c>
      <c r="D46" s="10">
        <f t="shared" ref="D46:F46" si="3">SUM(D25:D45)</f>
        <v>50326</v>
      </c>
      <c r="E46" s="10">
        <f t="shared" si="3"/>
        <v>7872</v>
      </c>
      <c r="F46" s="10">
        <f t="shared" si="3"/>
        <v>18325</v>
      </c>
    </row>
    <row r="47" spans="1:6" x14ac:dyDescent="0.25">
      <c r="A47" s="2">
        <v>38</v>
      </c>
      <c r="B47" s="3" t="s">
        <v>76</v>
      </c>
      <c r="C47" s="4">
        <v>0</v>
      </c>
      <c r="D47" s="4">
        <v>0</v>
      </c>
      <c r="E47" s="4">
        <v>0</v>
      </c>
      <c r="F47" s="4">
        <v>0</v>
      </c>
    </row>
    <row r="48" spans="1:6" x14ac:dyDescent="0.25">
      <c r="A48" s="2">
        <v>39</v>
      </c>
      <c r="B48" s="3" t="s">
        <v>77</v>
      </c>
      <c r="C48" s="4">
        <v>1275</v>
      </c>
      <c r="D48" s="4">
        <v>35</v>
      </c>
      <c r="E48" s="4">
        <v>4</v>
      </c>
      <c r="F48" s="4">
        <v>1084</v>
      </c>
    </row>
    <row r="49" spans="1:6" x14ac:dyDescent="0.25">
      <c r="A49" s="2">
        <v>40</v>
      </c>
      <c r="B49" s="3" t="s">
        <v>78</v>
      </c>
      <c r="C49" s="4">
        <v>15</v>
      </c>
      <c r="D49" s="4">
        <v>0</v>
      </c>
      <c r="E49" s="4">
        <v>0</v>
      </c>
      <c r="F49" s="4">
        <v>15</v>
      </c>
    </row>
    <row r="50" spans="1:6" x14ac:dyDescent="0.25">
      <c r="A50" s="2">
        <v>41</v>
      </c>
      <c r="B50" s="3" t="s">
        <v>79</v>
      </c>
      <c r="C50" s="4">
        <v>2183</v>
      </c>
      <c r="D50" s="4">
        <v>1784</v>
      </c>
      <c r="E50" s="4">
        <v>355</v>
      </c>
      <c r="F50" s="4">
        <v>44</v>
      </c>
    </row>
    <row r="51" spans="1:6" x14ac:dyDescent="0.25">
      <c r="A51" s="2">
        <v>42</v>
      </c>
      <c r="B51" s="3" t="s">
        <v>80</v>
      </c>
      <c r="C51" s="4">
        <v>0</v>
      </c>
      <c r="D51" s="4">
        <v>0</v>
      </c>
      <c r="E51" s="4">
        <v>0</v>
      </c>
      <c r="F51" s="4">
        <v>0</v>
      </c>
    </row>
    <row r="52" spans="1:6" x14ac:dyDescent="0.25">
      <c r="A52" s="2">
        <v>43</v>
      </c>
      <c r="B52" s="3" t="s">
        <v>81</v>
      </c>
      <c r="C52" s="4">
        <v>26</v>
      </c>
      <c r="D52" s="4">
        <v>2</v>
      </c>
      <c r="E52" s="4">
        <v>23</v>
      </c>
      <c r="F52" s="4">
        <v>1</v>
      </c>
    </row>
    <row r="53" spans="1:6" x14ac:dyDescent="0.25">
      <c r="A53" s="2">
        <v>44</v>
      </c>
      <c r="B53" s="3" t="s">
        <v>82</v>
      </c>
      <c r="C53" s="4">
        <v>0</v>
      </c>
      <c r="D53" s="4">
        <v>0</v>
      </c>
      <c r="E53" s="4">
        <v>0</v>
      </c>
      <c r="F53" s="4">
        <v>0</v>
      </c>
    </row>
    <row r="54" spans="1:6" x14ac:dyDescent="0.25">
      <c r="A54" s="2">
        <v>45</v>
      </c>
      <c r="B54" s="3" t="s">
        <v>83</v>
      </c>
      <c r="C54" s="4">
        <v>0</v>
      </c>
      <c r="D54" s="4">
        <v>0</v>
      </c>
      <c r="E54" s="4">
        <v>0</v>
      </c>
      <c r="F54" s="4">
        <v>0</v>
      </c>
    </row>
    <row r="55" spans="1:6" x14ac:dyDescent="0.25">
      <c r="A55" s="2">
        <v>46</v>
      </c>
      <c r="B55" s="3" t="s">
        <v>84</v>
      </c>
      <c r="C55" s="4">
        <v>0</v>
      </c>
      <c r="D55" s="4">
        <v>0</v>
      </c>
      <c r="E55" s="4">
        <v>0</v>
      </c>
      <c r="F55" s="4">
        <v>0</v>
      </c>
    </row>
    <row r="56" spans="1:6" ht="15.75" x14ac:dyDescent="0.25">
      <c r="A56" s="15" t="s">
        <v>57</v>
      </c>
      <c r="B56" s="15"/>
      <c r="C56" s="11">
        <f>SUM(C47:C55)</f>
        <v>3499</v>
      </c>
      <c r="D56" s="11">
        <f t="shared" ref="D56:F56" si="4">SUM(D47:D55)</f>
        <v>1821</v>
      </c>
      <c r="E56" s="11">
        <f t="shared" si="4"/>
        <v>382</v>
      </c>
      <c r="F56" s="11">
        <f t="shared" si="4"/>
        <v>1144</v>
      </c>
    </row>
    <row r="57" spans="1:6" ht="15.75" x14ac:dyDescent="0.25">
      <c r="A57" s="6">
        <v>47</v>
      </c>
      <c r="B57" s="3" t="s">
        <v>92</v>
      </c>
      <c r="C57" s="4">
        <v>1849</v>
      </c>
      <c r="D57" s="4">
        <v>142</v>
      </c>
      <c r="E57" s="4">
        <v>56</v>
      </c>
      <c r="F57" s="4">
        <v>1641</v>
      </c>
    </row>
    <row r="58" spans="1:6" ht="15.75" x14ac:dyDescent="0.25">
      <c r="A58" s="12"/>
      <c r="B58" s="13" t="s">
        <v>85</v>
      </c>
      <c r="C58" s="9">
        <v>2792</v>
      </c>
      <c r="D58" s="9">
        <v>142</v>
      </c>
      <c r="E58" s="9">
        <v>56</v>
      </c>
      <c r="F58" s="9">
        <v>2568</v>
      </c>
    </row>
    <row r="59" spans="1:6" ht="18.75" x14ac:dyDescent="0.3">
      <c r="A59" s="16" t="s">
        <v>54</v>
      </c>
      <c r="B59" s="16"/>
      <c r="C59" s="14">
        <f>C58+C56+C46+C24+C21+C18</f>
        <v>1428558</v>
      </c>
      <c r="D59" s="14">
        <f t="shared" ref="D59:F59" si="5">D58+D56+D46+D24+D21+D18</f>
        <v>1081464</v>
      </c>
      <c r="E59" s="14">
        <f t="shared" si="5"/>
        <v>288272</v>
      </c>
      <c r="F59" s="14">
        <f t="shared" si="5"/>
        <v>56798</v>
      </c>
    </row>
    <row r="60" spans="1:6" x14ac:dyDescent="0.25">
      <c r="A60" t="s">
        <v>93</v>
      </c>
    </row>
  </sheetData>
  <mergeCells count="8">
    <mergeCell ref="A56:B56"/>
    <mergeCell ref="A59:B59"/>
    <mergeCell ref="A1:F1"/>
    <mergeCell ref="A3:F3"/>
    <mergeCell ref="A18:B18"/>
    <mergeCell ref="A21:B21"/>
    <mergeCell ref="A24:B24"/>
    <mergeCell ref="A46:B46"/>
  </mergeCells>
  <printOptions horizontalCentered="1" verticalCentered="1"/>
  <pageMargins left="0.56000000000000005" right="0.23622047244094491" top="0.35433070866141736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0"/>
  <sheetViews>
    <sheetView workbookViewId="0">
      <selection sqref="A1:F40"/>
    </sheetView>
  </sheetViews>
  <sheetFormatPr defaultRowHeight="15" x14ac:dyDescent="0.25"/>
  <cols>
    <col min="1" max="1" width="8.140625" customWidth="1"/>
    <col min="2" max="2" width="27.7109375" customWidth="1"/>
    <col min="3" max="6" width="16.28515625" customWidth="1"/>
  </cols>
  <sheetData>
    <row r="1" spans="1:6" ht="36" x14ac:dyDescent="0.55000000000000004">
      <c r="A1" s="19" t="s">
        <v>94</v>
      </c>
      <c r="B1" s="19"/>
      <c r="C1" s="19"/>
      <c r="D1" s="19"/>
      <c r="E1" s="19"/>
      <c r="F1" s="19"/>
    </row>
    <row r="3" spans="1:6" ht="15.75" x14ac:dyDescent="0.25">
      <c r="A3" s="18" t="s">
        <v>90</v>
      </c>
      <c r="B3" s="18"/>
      <c r="C3" s="18"/>
      <c r="D3" s="18"/>
      <c r="E3" s="18"/>
      <c r="F3" s="18"/>
    </row>
    <row r="4" spans="1:6" ht="15.75" x14ac:dyDescent="0.25">
      <c r="A4" s="1"/>
      <c r="B4" s="1"/>
      <c r="C4" s="1"/>
      <c r="D4" s="1"/>
      <c r="E4" s="1"/>
      <c r="F4" s="1"/>
    </row>
    <row r="5" spans="1:6" ht="31.5" x14ac:dyDescent="0.25">
      <c r="A5" s="7" t="s">
        <v>55</v>
      </c>
      <c r="B5" s="7" t="s">
        <v>87</v>
      </c>
      <c r="C5" s="7" t="s">
        <v>0</v>
      </c>
      <c r="D5" s="7" t="s">
        <v>1</v>
      </c>
      <c r="E5" s="7" t="s">
        <v>2</v>
      </c>
      <c r="F5" s="7" t="s">
        <v>86</v>
      </c>
    </row>
    <row r="6" spans="1:6" x14ac:dyDescent="0.25">
      <c r="A6" s="2">
        <v>1</v>
      </c>
      <c r="B6" s="3" t="s">
        <v>51</v>
      </c>
      <c r="C6" s="4">
        <v>118221</v>
      </c>
      <c r="D6" s="4">
        <v>92679</v>
      </c>
      <c r="E6" s="4">
        <v>20489</v>
      </c>
      <c r="F6" s="4">
        <v>5057</v>
      </c>
    </row>
    <row r="7" spans="1:6" x14ac:dyDescent="0.25">
      <c r="A7" s="2">
        <v>2</v>
      </c>
      <c r="B7" s="3" t="s">
        <v>9</v>
      </c>
      <c r="C7" s="4">
        <v>36671</v>
      </c>
      <c r="D7" s="4">
        <v>29998</v>
      </c>
      <c r="E7" s="4">
        <v>6382</v>
      </c>
      <c r="F7" s="4">
        <v>282</v>
      </c>
    </row>
    <row r="8" spans="1:6" x14ac:dyDescent="0.25">
      <c r="A8" s="2">
        <v>3</v>
      </c>
      <c r="B8" s="3" t="s">
        <v>15</v>
      </c>
      <c r="C8" s="4">
        <v>52528</v>
      </c>
      <c r="D8" s="4">
        <v>40991</v>
      </c>
      <c r="E8" s="4">
        <v>10715</v>
      </c>
      <c r="F8" s="4">
        <v>820</v>
      </c>
    </row>
    <row r="9" spans="1:6" x14ac:dyDescent="0.25">
      <c r="A9" s="2">
        <v>4</v>
      </c>
      <c r="B9" s="3" t="s">
        <v>6</v>
      </c>
      <c r="C9" s="4">
        <v>17225</v>
      </c>
      <c r="D9" s="4">
        <v>13102</v>
      </c>
      <c r="E9" s="4">
        <v>3767</v>
      </c>
      <c r="F9" s="4">
        <v>356</v>
      </c>
    </row>
    <row r="10" spans="1:6" x14ac:dyDescent="0.25">
      <c r="A10" s="2">
        <v>5</v>
      </c>
      <c r="B10" s="3" t="s">
        <v>18</v>
      </c>
      <c r="C10" s="4">
        <v>183546</v>
      </c>
      <c r="D10" s="4">
        <v>131327</v>
      </c>
      <c r="E10" s="4">
        <v>27122</v>
      </c>
      <c r="F10" s="4">
        <v>25098</v>
      </c>
    </row>
    <row r="11" spans="1:6" x14ac:dyDescent="0.25">
      <c r="A11" s="2">
        <v>6</v>
      </c>
      <c r="B11" s="3" t="s">
        <v>34</v>
      </c>
      <c r="C11" s="4">
        <v>20697</v>
      </c>
      <c r="D11" s="4">
        <v>16690</v>
      </c>
      <c r="E11" s="4">
        <v>3348</v>
      </c>
      <c r="F11" s="4">
        <v>638</v>
      </c>
    </row>
    <row r="12" spans="1:6" x14ac:dyDescent="0.25">
      <c r="A12" s="2">
        <v>7</v>
      </c>
      <c r="B12" s="3" t="s">
        <v>29</v>
      </c>
      <c r="C12" s="4">
        <v>102196</v>
      </c>
      <c r="D12" s="4">
        <v>82056</v>
      </c>
      <c r="E12" s="4">
        <v>19329</v>
      </c>
      <c r="F12" s="4">
        <v>819</v>
      </c>
    </row>
    <row r="13" spans="1:6" x14ac:dyDescent="0.25">
      <c r="A13" s="2">
        <v>8</v>
      </c>
      <c r="B13" s="3" t="s">
        <v>3</v>
      </c>
      <c r="C13" s="4">
        <v>17377</v>
      </c>
      <c r="D13" s="4">
        <v>12845</v>
      </c>
      <c r="E13" s="4">
        <v>4032</v>
      </c>
      <c r="F13" s="4">
        <v>499</v>
      </c>
    </row>
    <row r="14" spans="1:6" x14ac:dyDescent="0.25">
      <c r="A14" s="2">
        <v>9</v>
      </c>
      <c r="B14" s="3" t="s">
        <v>37</v>
      </c>
      <c r="C14" s="4">
        <v>2297</v>
      </c>
      <c r="D14" s="4">
        <v>1461</v>
      </c>
      <c r="E14" s="4">
        <v>833</v>
      </c>
      <c r="F14" s="4">
        <v>2</v>
      </c>
    </row>
    <row r="15" spans="1:6" x14ac:dyDescent="0.25">
      <c r="A15" s="2">
        <v>10</v>
      </c>
      <c r="B15" s="3" t="s">
        <v>44</v>
      </c>
      <c r="C15" s="4">
        <v>53058</v>
      </c>
      <c r="D15" s="4">
        <v>40294</v>
      </c>
      <c r="E15" s="4">
        <v>11043</v>
      </c>
      <c r="F15" s="4">
        <v>1725</v>
      </c>
    </row>
    <row r="16" spans="1:6" x14ac:dyDescent="0.25">
      <c r="A16" s="2">
        <v>11</v>
      </c>
      <c r="B16" s="3" t="s">
        <v>88</v>
      </c>
      <c r="C16" s="4">
        <v>4439</v>
      </c>
      <c r="D16" s="4">
        <v>3688</v>
      </c>
      <c r="E16" s="4">
        <v>694</v>
      </c>
      <c r="F16" s="4">
        <v>55</v>
      </c>
    </row>
    <row r="17" spans="1:6" x14ac:dyDescent="0.25">
      <c r="A17" s="2">
        <v>12</v>
      </c>
      <c r="B17" s="3" t="s">
        <v>47</v>
      </c>
      <c r="C17" s="4">
        <v>9021</v>
      </c>
      <c r="D17" s="4">
        <v>6947</v>
      </c>
      <c r="E17" s="4">
        <v>1954</v>
      </c>
      <c r="F17" s="4">
        <v>116</v>
      </c>
    </row>
    <row r="18" spans="1:6" x14ac:dyDescent="0.25">
      <c r="A18" s="2">
        <v>13</v>
      </c>
      <c r="B18" s="3" t="s">
        <v>14</v>
      </c>
      <c r="C18" s="4">
        <v>43271</v>
      </c>
      <c r="D18" s="4">
        <v>33505</v>
      </c>
      <c r="E18" s="4">
        <v>9027</v>
      </c>
      <c r="F18" s="4">
        <v>711</v>
      </c>
    </row>
    <row r="19" spans="1:6" x14ac:dyDescent="0.25">
      <c r="A19" s="2">
        <v>14</v>
      </c>
      <c r="B19" s="3" t="s">
        <v>5</v>
      </c>
      <c r="C19" s="4">
        <v>13885</v>
      </c>
      <c r="D19" s="4">
        <v>11447</v>
      </c>
      <c r="E19" s="4">
        <v>2303</v>
      </c>
      <c r="F19" s="4">
        <v>136</v>
      </c>
    </row>
    <row r="20" spans="1:6" x14ac:dyDescent="0.25">
      <c r="A20" s="2">
        <v>15</v>
      </c>
      <c r="B20" s="3" t="s">
        <v>25</v>
      </c>
      <c r="C20" s="4">
        <v>34498</v>
      </c>
      <c r="D20" s="4">
        <v>26473</v>
      </c>
      <c r="E20" s="4">
        <v>7162</v>
      </c>
      <c r="F20" s="4">
        <v>486</v>
      </c>
    </row>
    <row r="21" spans="1:6" x14ac:dyDescent="0.25">
      <c r="A21" s="2">
        <v>16</v>
      </c>
      <c r="B21" s="3" t="s">
        <v>45</v>
      </c>
      <c r="C21" s="4">
        <v>37042</v>
      </c>
      <c r="D21" s="4">
        <v>30069</v>
      </c>
      <c r="E21" s="4">
        <v>6079</v>
      </c>
      <c r="F21" s="4">
        <v>744</v>
      </c>
    </row>
    <row r="22" spans="1:6" x14ac:dyDescent="0.25">
      <c r="A22" s="2">
        <v>17</v>
      </c>
      <c r="B22" s="3" t="s">
        <v>11</v>
      </c>
      <c r="C22" s="4">
        <v>45609</v>
      </c>
      <c r="D22" s="4">
        <v>32182</v>
      </c>
      <c r="E22" s="4">
        <v>12597</v>
      </c>
      <c r="F22" s="4">
        <v>792</v>
      </c>
    </row>
    <row r="23" spans="1:6" x14ac:dyDescent="0.25">
      <c r="A23" s="2">
        <v>18</v>
      </c>
      <c r="B23" s="3" t="s">
        <v>39</v>
      </c>
      <c r="C23" s="4">
        <v>31713</v>
      </c>
      <c r="D23" s="4">
        <v>24416</v>
      </c>
      <c r="E23" s="4">
        <v>6459</v>
      </c>
      <c r="F23" s="4">
        <v>837</v>
      </c>
    </row>
    <row r="24" spans="1:6" x14ac:dyDescent="0.25">
      <c r="A24" s="2">
        <v>19</v>
      </c>
      <c r="B24" s="3" t="s">
        <v>21</v>
      </c>
      <c r="C24" s="4">
        <v>109337</v>
      </c>
      <c r="D24" s="4">
        <v>84089</v>
      </c>
      <c r="E24" s="4">
        <v>23374</v>
      </c>
      <c r="F24" s="4">
        <v>1887</v>
      </c>
    </row>
    <row r="25" spans="1:6" x14ac:dyDescent="0.25">
      <c r="A25" s="2">
        <v>20</v>
      </c>
      <c r="B25" s="3" t="s">
        <v>40</v>
      </c>
      <c r="C25" s="4">
        <v>30421</v>
      </c>
      <c r="D25" s="4">
        <v>22613</v>
      </c>
      <c r="E25" s="4">
        <v>5698</v>
      </c>
      <c r="F25" s="4">
        <v>2108</v>
      </c>
    </row>
    <row r="26" spans="1:6" x14ac:dyDescent="0.25">
      <c r="A26" s="2">
        <v>21</v>
      </c>
      <c r="B26" s="3" t="s">
        <v>28</v>
      </c>
      <c r="C26" s="4">
        <v>9687</v>
      </c>
      <c r="D26" s="4">
        <v>7118</v>
      </c>
      <c r="E26" s="4">
        <v>2243</v>
      </c>
      <c r="F26" s="4">
        <v>261</v>
      </c>
    </row>
    <row r="27" spans="1:6" x14ac:dyDescent="0.25">
      <c r="A27" s="2">
        <v>22</v>
      </c>
      <c r="B27" s="3" t="s">
        <v>49</v>
      </c>
      <c r="C27" s="4">
        <v>8702</v>
      </c>
      <c r="D27" s="4">
        <v>4686</v>
      </c>
      <c r="E27" s="4">
        <v>3884</v>
      </c>
      <c r="F27" s="4">
        <v>128</v>
      </c>
    </row>
    <row r="28" spans="1:6" x14ac:dyDescent="0.25">
      <c r="A28" s="2">
        <v>23</v>
      </c>
      <c r="B28" s="3" t="s">
        <v>16</v>
      </c>
      <c r="C28" s="4">
        <v>18678</v>
      </c>
      <c r="D28" s="4">
        <v>15841</v>
      </c>
      <c r="E28" s="4">
        <v>2430</v>
      </c>
      <c r="F28" s="4">
        <v>398</v>
      </c>
    </row>
    <row r="29" spans="1:6" x14ac:dyDescent="0.25">
      <c r="A29" s="2">
        <v>24</v>
      </c>
      <c r="B29" s="3" t="s">
        <v>41</v>
      </c>
      <c r="C29" s="4">
        <v>31131</v>
      </c>
      <c r="D29" s="4">
        <v>18597</v>
      </c>
      <c r="E29" s="4">
        <v>12302</v>
      </c>
      <c r="F29" s="4">
        <v>190</v>
      </c>
    </row>
    <row r="30" spans="1:6" x14ac:dyDescent="0.25">
      <c r="A30" s="2">
        <v>25</v>
      </c>
      <c r="B30" s="3" t="s">
        <v>19</v>
      </c>
      <c r="C30" s="4">
        <v>93394</v>
      </c>
      <c r="D30" s="4">
        <v>70277</v>
      </c>
      <c r="E30" s="4">
        <v>21339</v>
      </c>
      <c r="F30" s="4">
        <v>1794</v>
      </c>
    </row>
    <row r="31" spans="1:6" x14ac:dyDescent="0.25">
      <c r="A31" s="2">
        <v>26</v>
      </c>
      <c r="B31" s="3" t="s">
        <v>33</v>
      </c>
      <c r="C31" s="4">
        <v>5888</v>
      </c>
      <c r="D31" s="4">
        <v>4810</v>
      </c>
      <c r="E31" s="4">
        <v>1015</v>
      </c>
      <c r="F31" s="4">
        <v>60</v>
      </c>
    </row>
    <row r="32" spans="1:6" x14ac:dyDescent="0.25">
      <c r="A32" s="2">
        <v>27</v>
      </c>
      <c r="B32" s="3" t="s">
        <v>12</v>
      </c>
      <c r="C32" s="4">
        <v>77011</v>
      </c>
      <c r="D32" s="4">
        <v>60434</v>
      </c>
      <c r="E32" s="4">
        <v>13910</v>
      </c>
      <c r="F32" s="4">
        <v>2527</v>
      </c>
    </row>
    <row r="33" spans="1:6" x14ac:dyDescent="0.25">
      <c r="A33" s="2">
        <v>28</v>
      </c>
      <c r="B33" s="3" t="s">
        <v>38</v>
      </c>
      <c r="C33" s="4">
        <v>23915</v>
      </c>
      <c r="D33" s="4">
        <v>17395</v>
      </c>
      <c r="E33" s="4">
        <v>5458</v>
      </c>
      <c r="F33" s="4">
        <v>985</v>
      </c>
    </row>
    <row r="34" spans="1:6" x14ac:dyDescent="0.25">
      <c r="A34" s="2">
        <v>29</v>
      </c>
      <c r="B34" s="3" t="s">
        <v>10</v>
      </c>
      <c r="C34" s="4">
        <v>67389</v>
      </c>
      <c r="D34" s="4">
        <v>47654</v>
      </c>
      <c r="E34" s="4">
        <v>14367</v>
      </c>
      <c r="F34" s="4">
        <v>5352</v>
      </c>
    </row>
    <row r="35" spans="1:6" x14ac:dyDescent="0.25">
      <c r="A35" s="2">
        <v>30</v>
      </c>
      <c r="B35" s="3" t="s">
        <v>27</v>
      </c>
      <c r="C35" s="4">
        <v>63602</v>
      </c>
      <c r="D35" s="4">
        <v>49714</v>
      </c>
      <c r="E35" s="4">
        <v>12998</v>
      </c>
      <c r="F35" s="4">
        <v>802</v>
      </c>
    </row>
    <row r="36" spans="1:6" x14ac:dyDescent="0.25">
      <c r="A36" s="2">
        <v>31</v>
      </c>
      <c r="B36" s="3" t="s">
        <v>50</v>
      </c>
      <c r="C36" s="4">
        <v>6018</v>
      </c>
      <c r="D36" s="4">
        <v>5011</v>
      </c>
      <c r="E36" s="4">
        <v>834</v>
      </c>
      <c r="F36" s="4">
        <v>173</v>
      </c>
    </row>
    <row r="37" spans="1:6" x14ac:dyDescent="0.25">
      <c r="A37" s="2">
        <v>32</v>
      </c>
      <c r="B37" s="3" t="s">
        <v>22</v>
      </c>
      <c r="C37" s="4">
        <v>45076</v>
      </c>
      <c r="D37" s="4">
        <v>31476</v>
      </c>
      <c r="E37" s="4">
        <v>11968</v>
      </c>
      <c r="F37" s="4">
        <v>650</v>
      </c>
    </row>
    <row r="38" spans="1:6" x14ac:dyDescent="0.25">
      <c r="A38" s="2">
        <v>33</v>
      </c>
      <c r="B38" s="3" t="s">
        <v>32</v>
      </c>
      <c r="C38" s="4">
        <v>15015</v>
      </c>
      <c r="D38" s="4">
        <v>11579</v>
      </c>
      <c r="E38" s="4">
        <v>3117</v>
      </c>
      <c r="F38" s="4">
        <v>310</v>
      </c>
    </row>
    <row r="39" spans="1:6" ht="15.75" x14ac:dyDescent="0.25">
      <c r="A39" s="20" t="s">
        <v>89</v>
      </c>
      <c r="B39" s="21"/>
      <c r="C39" s="5">
        <f>SUM(C6:C38)</f>
        <v>1428558</v>
      </c>
      <c r="D39" s="5">
        <f t="shared" ref="D39:F39" si="0">SUM(D6:D38)</f>
        <v>1081464</v>
      </c>
      <c r="E39" s="5">
        <f t="shared" si="0"/>
        <v>288272</v>
      </c>
      <c r="F39" s="5">
        <f t="shared" si="0"/>
        <v>56798</v>
      </c>
    </row>
    <row r="40" spans="1:6" x14ac:dyDescent="0.25">
      <c r="A40" t="s">
        <v>93</v>
      </c>
    </row>
  </sheetData>
  <mergeCells count="3">
    <mergeCell ref="A1:F1"/>
    <mergeCell ref="A3:F3"/>
    <mergeCell ref="A39:B39"/>
  </mergeCells>
  <printOptions horizontalCentered="1"/>
  <pageMargins left="0.55000000000000004" right="0.37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BW</vt:lpstr>
      <vt:lpstr>DW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2025-11-28T10:09:02Z</cp:lastPrinted>
  <dcterms:created xsi:type="dcterms:W3CDTF">2024-11-29T04:56:19Z</dcterms:created>
  <dcterms:modified xsi:type="dcterms:W3CDTF">2025-11-28T10:09:08Z</dcterms:modified>
</cp:coreProperties>
</file>